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7" i="1" l="1"/>
  <c r="B7" i="1" l="1"/>
  <c r="B14" i="1"/>
  <c r="B16" i="1" s="1"/>
  <c r="B5" i="1"/>
  <c r="C24" i="1" s="1"/>
  <c r="C51" i="1" l="1"/>
  <c r="C47" i="1"/>
  <c r="C43" i="1"/>
  <c r="C39" i="1"/>
  <c r="C35" i="1"/>
  <c r="C31" i="1"/>
  <c r="C27" i="1"/>
  <c r="C23" i="1"/>
  <c r="C49" i="1"/>
  <c r="C45" i="1"/>
  <c r="C41" i="1"/>
  <c r="C37" i="1"/>
  <c r="C33" i="1"/>
  <c r="C29" i="1"/>
  <c r="C25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C26" i="1"/>
</calcChain>
</file>

<file path=xl/sharedStrings.xml><?xml version="1.0" encoding="utf-8"?>
<sst xmlns="http://schemas.openxmlformats.org/spreadsheetml/2006/main" count="12" uniqueCount="12">
  <si>
    <t>PI</t>
  </si>
  <si>
    <t>CD</t>
  </si>
  <si>
    <t>V(m/s)</t>
  </si>
  <si>
    <t>D(m)</t>
  </si>
  <si>
    <t>m(kg)</t>
  </si>
  <si>
    <t>g(m/s²)</t>
  </si>
  <si>
    <t>rhô(kg/m³)</t>
  </si>
  <si>
    <t>d(m)</t>
  </si>
  <si>
    <t>v(m/s)</t>
  </si>
  <si>
    <t xml:space="preserve">Cansat Project </t>
  </si>
  <si>
    <t>Calculation of parachute size</t>
  </si>
  <si>
    <t>http://www.rocketmime.com/rockets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</si>
</sst>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Feuil1!$L$7</c:f>
          <c:strCache>
            <c:ptCount val="1"/>
            <c:pt idx="0">
              <c:v>Speed of descent for m = 0,3 kg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Feuil1!$B$25:$B$52</c:f>
              <c:numCache>
                <c:formatCode>General</c:formatCode>
                <c:ptCount val="28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  <c:pt idx="4">
                  <c:v>0.35</c:v>
                </c:pt>
                <c:pt idx="5">
                  <c:v>0.4</c:v>
                </c:pt>
                <c:pt idx="6">
                  <c:v>0.45</c:v>
                </c:pt>
                <c:pt idx="7">
                  <c:v>0.5</c:v>
                </c:pt>
                <c:pt idx="8">
                  <c:v>0.55000000000000004</c:v>
                </c:pt>
                <c:pt idx="9">
                  <c:v>0.6</c:v>
                </c:pt>
                <c:pt idx="10">
                  <c:v>0.65</c:v>
                </c:pt>
                <c:pt idx="11">
                  <c:v>0.7</c:v>
                </c:pt>
                <c:pt idx="12">
                  <c:v>0.75</c:v>
                </c:pt>
                <c:pt idx="13">
                  <c:v>0.8</c:v>
                </c:pt>
                <c:pt idx="14">
                  <c:v>0.85</c:v>
                </c:pt>
                <c:pt idx="15">
                  <c:v>0.9</c:v>
                </c:pt>
                <c:pt idx="16">
                  <c:v>0.95</c:v>
                </c:pt>
                <c:pt idx="17">
                  <c:v>1</c:v>
                </c:pt>
                <c:pt idx="18">
                  <c:v>1.05</c:v>
                </c:pt>
                <c:pt idx="19">
                  <c:v>1.1000000000000001</c:v>
                </c:pt>
                <c:pt idx="20">
                  <c:v>1.1499999999999999</c:v>
                </c:pt>
                <c:pt idx="21">
                  <c:v>1.2</c:v>
                </c:pt>
                <c:pt idx="22">
                  <c:v>1.25</c:v>
                </c:pt>
                <c:pt idx="23">
                  <c:v>1.3</c:v>
                </c:pt>
                <c:pt idx="24">
                  <c:v>1.35</c:v>
                </c:pt>
                <c:pt idx="25">
                  <c:v>1.4</c:v>
                </c:pt>
                <c:pt idx="26">
                  <c:v>1.45</c:v>
                </c:pt>
                <c:pt idx="27">
                  <c:v>1.5</c:v>
                </c:pt>
              </c:numCache>
            </c:numRef>
          </c:xVal>
          <c:yVal>
            <c:numRef>
              <c:f>Feuil1!$C$25:$C$52</c:f>
              <c:numCache>
                <c:formatCode>General</c:formatCode>
                <c:ptCount val="28"/>
                <c:pt idx="0">
                  <c:v>13.49</c:v>
                </c:pt>
                <c:pt idx="1">
                  <c:v>10.119999999999999</c:v>
                </c:pt>
                <c:pt idx="2">
                  <c:v>8.09</c:v>
                </c:pt>
                <c:pt idx="3">
                  <c:v>6.75</c:v>
                </c:pt>
                <c:pt idx="4">
                  <c:v>5.78</c:v>
                </c:pt>
                <c:pt idx="5">
                  <c:v>5.0599999999999996</c:v>
                </c:pt>
                <c:pt idx="6">
                  <c:v>4.5</c:v>
                </c:pt>
                <c:pt idx="7">
                  <c:v>4.05</c:v>
                </c:pt>
                <c:pt idx="8">
                  <c:v>3.68</c:v>
                </c:pt>
                <c:pt idx="9">
                  <c:v>3.37</c:v>
                </c:pt>
                <c:pt idx="10">
                  <c:v>3.11</c:v>
                </c:pt>
                <c:pt idx="11">
                  <c:v>2.89</c:v>
                </c:pt>
                <c:pt idx="12">
                  <c:v>2.7</c:v>
                </c:pt>
                <c:pt idx="13">
                  <c:v>2.5299999999999998</c:v>
                </c:pt>
                <c:pt idx="14">
                  <c:v>2.38</c:v>
                </c:pt>
                <c:pt idx="15">
                  <c:v>2.25</c:v>
                </c:pt>
                <c:pt idx="16">
                  <c:v>2.13</c:v>
                </c:pt>
                <c:pt idx="17">
                  <c:v>2.02</c:v>
                </c:pt>
                <c:pt idx="18">
                  <c:v>1.93</c:v>
                </c:pt>
                <c:pt idx="19">
                  <c:v>1.84</c:v>
                </c:pt>
                <c:pt idx="20">
                  <c:v>1.76</c:v>
                </c:pt>
                <c:pt idx="21">
                  <c:v>1.69</c:v>
                </c:pt>
                <c:pt idx="22">
                  <c:v>1.62</c:v>
                </c:pt>
                <c:pt idx="23">
                  <c:v>1.56</c:v>
                </c:pt>
                <c:pt idx="24">
                  <c:v>1.5</c:v>
                </c:pt>
                <c:pt idx="25">
                  <c:v>1.45</c:v>
                </c:pt>
                <c:pt idx="26">
                  <c:v>1.4</c:v>
                </c:pt>
                <c:pt idx="27">
                  <c:v>1.35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01344"/>
        <c:axId val="83003264"/>
      </c:scatterChart>
      <c:valAx>
        <c:axId val="8300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Diameter of parachute(m)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003264"/>
        <c:crosses val="autoZero"/>
        <c:crossBetween val="midCat"/>
      </c:valAx>
      <c:valAx>
        <c:axId val="8300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 od descent(m/s)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001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wer"/>
            <c:forward val="2"/>
            <c:dispRSqr val="0"/>
            <c:dispEq val="0"/>
          </c:trendline>
          <c:xVal>
            <c:numRef>
              <c:f>Feuil1!$H$7:$H$10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Feuil1!$I$7:$I$10</c:f>
              <c:numCache>
                <c:formatCode>General</c:formatCode>
                <c:ptCount val="4"/>
                <c:pt idx="0">
                  <c:v>95</c:v>
                </c:pt>
                <c:pt idx="1">
                  <c:v>71</c:v>
                </c:pt>
                <c:pt idx="2">
                  <c:v>57</c:v>
                </c:pt>
                <c:pt idx="3">
                  <c:v>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4512"/>
        <c:axId val="83042688"/>
      </c:scatterChart>
      <c:valAx>
        <c:axId val="830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42688"/>
        <c:crosses val="autoZero"/>
        <c:crossBetween val="midCat"/>
      </c:valAx>
      <c:valAx>
        <c:axId val="8304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24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B$2" horiz="1" max="100" page="10" val="100"/>
</file>

<file path=xl/ctrlProps/ctrlProp2.xml><?xml version="1.0" encoding="utf-8"?>
<formControlPr xmlns="http://schemas.microsoft.com/office/spreadsheetml/2009/9/main" objectType="Scroll" dx="16" fmlaLink="$B$11" horiz="1" max="300" page="10" val="2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4</xdr:row>
          <xdr:rowOff>28575</xdr:rowOff>
        </xdr:from>
        <xdr:to>
          <xdr:col>4</xdr:col>
          <xdr:colOff>542925</xdr:colOff>
          <xdr:row>4</xdr:row>
          <xdr:rowOff>266700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13</xdr:row>
          <xdr:rowOff>38100</xdr:rowOff>
        </xdr:from>
        <xdr:to>
          <xdr:col>4</xdr:col>
          <xdr:colOff>523875</xdr:colOff>
          <xdr:row>13</xdr:row>
          <xdr:rowOff>276225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761999</xdr:colOff>
      <xdr:row>21</xdr:row>
      <xdr:rowOff>180975</xdr:rowOff>
    </xdr:from>
    <xdr:to>
      <xdr:col>11</xdr:col>
      <xdr:colOff>523874</xdr:colOff>
      <xdr:row>47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9</xdr:row>
      <xdr:rowOff>238125</xdr:rowOff>
    </xdr:from>
    <xdr:to>
      <xdr:col>10</xdr:col>
      <xdr:colOff>561975</xdr:colOff>
      <xdr:row>21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cketmime.com/rocket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L12" sqref="L12"/>
    </sheetView>
  </sheetViews>
  <sheetFormatPr baseColWidth="10" defaultRowHeight="15" x14ac:dyDescent="0.25"/>
  <cols>
    <col min="1" max="1" width="21.5703125" customWidth="1"/>
  </cols>
  <sheetData>
    <row r="1" spans="1:12" x14ac:dyDescent="0.25">
      <c r="A1" t="s">
        <v>9</v>
      </c>
      <c r="B1" t="s">
        <v>10</v>
      </c>
      <c r="E1" s="4" t="s">
        <v>11</v>
      </c>
    </row>
    <row r="2" spans="1:12" x14ac:dyDescent="0.25">
      <c r="A2" s="4"/>
      <c r="B2">
        <v>100</v>
      </c>
    </row>
    <row r="5" spans="1:12" ht="23.25" x14ac:dyDescent="0.35">
      <c r="A5" s="1" t="s">
        <v>4</v>
      </c>
      <c r="B5" s="1">
        <f>B2*3/1000</f>
        <v>0.3</v>
      </c>
    </row>
    <row r="6" spans="1:12" ht="23.25" x14ac:dyDescent="0.35">
      <c r="A6" s="1" t="s">
        <v>5</v>
      </c>
      <c r="B6" s="1">
        <v>9.81</v>
      </c>
    </row>
    <row r="7" spans="1:12" ht="23.25" x14ac:dyDescent="0.35">
      <c r="A7" s="1" t="s">
        <v>0</v>
      </c>
      <c r="B7" s="1">
        <f>PI()</f>
        <v>3.1415926535897931</v>
      </c>
      <c r="H7">
        <v>3</v>
      </c>
      <c r="I7">
        <v>95</v>
      </c>
      <c r="L7" t="str">
        <f>"Speed of descent for m = "&amp;B5&amp;" kg"</f>
        <v>Speed of descent for m = 0,3 kg</v>
      </c>
    </row>
    <row r="8" spans="1:12" ht="23.25" x14ac:dyDescent="0.35">
      <c r="A8" s="1" t="s">
        <v>6</v>
      </c>
      <c r="B8" s="1">
        <v>1.22</v>
      </c>
      <c r="H8">
        <v>4</v>
      </c>
      <c r="I8">
        <v>71</v>
      </c>
    </row>
    <row r="9" spans="1:12" ht="23.25" x14ac:dyDescent="0.35">
      <c r="A9" s="1" t="s">
        <v>1</v>
      </c>
      <c r="B9" s="1">
        <v>1.5</v>
      </c>
      <c r="H9">
        <v>5</v>
      </c>
      <c r="I9">
        <v>57</v>
      </c>
    </row>
    <row r="10" spans="1:12" ht="23.25" x14ac:dyDescent="0.35">
      <c r="A10" s="1"/>
      <c r="H10">
        <v>6</v>
      </c>
      <c r="I10">
        <v>47</v>
      </c>
    </row>
    <row r="11" spans="1:12" x14ac:dyDescent="0.25">
      <c r="B11">
        <v>25</v>
      </c>
    </row>
    <row r="14" spans="1:12" ht="23.25" x14ac:dyDescent="0.35">
      <c r="A14" s="2" t="s">
        <v>3</v>
      </c>
      <c r="B14" s="2">
        <f>B11/100</f>
        <v>0.25</v>
      </c>
    </row>
    <row r="15" spans="1:12" ht="23.25" x14ac:dyDescent="0.35">
      <c r="A15" s="2"/>
      <c r="B15" s="2"/>
    </row>
    <row r="16" spans="1:12" ht="23.25" x14ac:dyDescent="0.35">
      <c r="A16" s="2" t="s">
        <v>2</v>
      </c>
      <c r="B16" s="2">
        <f>ROUND(SQRT((8*B5*B6)/(B7*B8*B9*B14^2)),2)</f>
        <v>8.09</v>
      </c>
    </row>
    <row r="17" spans="1:3" ht="23.25" x14ac:dyDescent="0.35">
      <c r="A17" s="2"/>
    </row>
    <row r="20" spans="1:3" x14ac:dyDescent="0.25">
      <c r="B20" s="3" t="s">
        <v>7</v>
      </c>
      <c r="C20" s="3" t="s">
        <v>8</v>
      </c>
    </row>
    <row r="23" spans="1:3" x14ac:dyDescent="0.25">
      <c r="B23" s="3">
        <v>0.05</v>
      </c>
      <c r="C23" s="3">
        <f t="shared" ref="C23:C52" si="0">ROUND(SQRT((8*B$5*B$6)/(B$7*B$8*B$9*B23^2)),2)</f>
        <v>40.47</v>
      </c>
    </row>
    <row r="24" spans="1:3" x14ac:dyDescent="0.25">
      <c r="B24" s="3">
        <v>0.1</v>
      </c>
      <c r="C24" s="3">
        <f t="shared" si="0"/>
        <v>20.239999999999998</v>
      </c>
    </row>
    <row r="25" spans="1:3" x14ac:dyDescent="0.25">
      <c r="B25" s="3">
        <v>0.15</v>
      </c>
      <c r="C25" s="3">
        <f t="shared" si="0"/>
        <v>13.49</v>
      </c>
    </row>
    <row r="26" spans="1:3" x14ac:dyDescent="0.25">
      <c r="B26" s="3">
        <v>0.2</v>
      </c>
      <c r="C26" s="3">
        <f t="shared" si="0"/>
        <v>10.119999999999999</v>
      </c>
    </row>
    <row r="27" spans="1:3" x14ac:dyDescent="0.25">
      <c r="B27" s="3">
        <v>0.25</v>
      </c>
      <c r="C27" s="3">
        <f t="shared" si="0"/>
        <v>8.09</v>
      </c>
    </row>
    <row r="28" spans="1:3" x14ac:dyDescent="0.25">
      <c r="B28" s="3">
        <v>0.3</v>
      </c>
      <c r="C28" s="3">
        <f t="shared" si="0"/>
        <v>6.75</v>
      </c>
    </row>
    <row r="29" spans="1:3" x14ac:dyDescent="0.25">
      <c r="B29" s="3">
        <v>0.35</v>
      </c>
      <c r="C29" s="3">
        <f t="shared" si="0"/>
        <v>5.78</v>
      </c>
    </row>
    <row r="30" spans="1:3" x14ac:dyDescent="0.25">
      <c r="B30" s="3">
        <v>0.4</v>
      </c>
      <c r="C30" s="3">
        <f t="shared" si="0"/>
        <v>5.0599999999999996</v>
      </c>
    </row>
    <row r="31" spans="1:3" x14ac:dyDescent="0.25">
      <c r="B31" s="3">
        <v>0.45</v>
      </c>
      <c r="C31" s="3">
        <f t="shared" si="0"/>
        <v>4.5</v>
      </c>
    </row>
    <row r="32" spans="1:3" x14ac:dyDescent="0.25">
      <c r="B32" s="3">
        <v>0.5</v>
      </c>
      <c r="C32" s="3">
        <f t="shared" si="0"/>
        <v>4.05</v>
      </c>
    </row>
    <row r="33" spans="2:3" x14ac:dyDescent="0.25">
      <c r="B33" s="3">
        <v>0.55000000000000004</v>
      </c>
      <c r="C33" s="3">
        <f t="shared" si="0"/>
        <v>3.68</v>
      </c>
    </row>
    <row r="34" spans="2:3" x14ac:dyDescent="0.25">
      <c r="B34" s="3">
        <v>0.6</v>
      </c>
      <c r="C34" s="3">
        <f t="shared" si="0"/>
        <v>3.37</v>
      </c>
    </row>
    <row r="35" spans="2:3" x14ac:dyDescent="0.25">
      <c r="B35" s="3">
        <v>0.65</v>
      </c>
      <c r="C35" s="3">
        <f t="shared" si="0"/>
        <v>3.11</v>
      </c>
    </row>
    <row r="36" spans="2:3" x14ac:dyDescent="0.25">
      <c r="B36" s="3">
        <v>0.7</v>
      </c>
      <c r="C36" s="3">
        <f t="shared" si="0"/>
        <v>2.89</v>
      </c>
    </row>
    <row r="37" spans="2:3" x14ac:dyDescent="0.25">
      <c r="B37" s="3">
        <v>0.75</v>
      </c>
      <c r="C37" s="3">
        <f t="shared" si="0"/>
        <v>2.7</v>
      </c>
    </row>
    <row r="38" spans="2:3" x14ac:dyDescent="0.25">
      <c r="B38" s="3">
        <v>0.8</v>
      </c>
      <c r="C38" s="3">
        <f t="shared" si="0"/>
        <v>2.5299999999999998</v>
      </c>
    </row>
    <row r="39" spans="2:3" x14ac:dyDescent="0.25">
      <c r="B39" s="3">
        <v>0.85</v>
      </c>
      <c r="C39" s="3">
        <f t="shared" si="0"/>
        <v>2.38</v>
      </c>
    </row>
    <row r="40" spans="2:3" x14ac:dyDescent="0.25">
      <c r="B40" s="3">
        <v>0.9</v>
      </c>
      <c r="C40" s="3">
        <f t="shared" si="0"/>
        <v>2.25</v>
      </c>
    </row>
    <row r="41" spans="2:3" x14ac:dyDescent="0.25">
      <c r="B41" s="3">
        <v>0.95</v>
      </c>
      <c r="C41" s="3">
        <f t="shared" si="0"/>
        <v>2.13</v>
      </c>
    </row>
    <row r="42" spans="2:3" x14ac:dyDescent="0.25">
      <c r="B42" s="3">
        <v>1</v>
      </c>
      <c r="C42" s="3">
        <f t="shared" si="0"/>
        <v>2.02</v>
      </c>
    </row>
    <row r="43" spans="2:3" x14ac:dyDescent="0.25">
      <c r="B43" s="3">
        <v>1.05</v>
      </c>
      <c r="C43" s="3">
        <f t="shared" si="0"/>
        <v>1.93</v>
      </c>
    </row>
    <row r="44" spans="2:3" x14ac:dyDescent="0.25">
      <c r="B44" s="3">
        <v>1.1000000000000001</v>
      </c>
      <c r="C44" s="3">
        <f t="shared" si="0"/>
        <v>1.84</v>
      </c>
    </row>
    <row r="45" spans="2:3" x14ac:dyDescent="0.25">
      <c r="B45" s="3">
        <v>1.1499999999999999</v>
      </c>
      <c r="C45" s="3">
        <f t="shared" si="0"/>
        <v>1.76</v>
      </c>
    </row>
    <row r="46" spans="2:3" x14ac:dyDescent="0.25">
      <c r="B46" s="3">
        <v>1.2</v>
      </c>
      <c r="C46" s="3">
        <f t="shared" si="0"/>
        <v>1.69</v>
      </c>
    </row>
    <row r="47" spans="2:3" x14ac:dyDescent="0.25">
      <c r="B47" s="3">
        <v>1.25</v>
      </c>
      <c r="C47" s="3">
        <f t="shared" si="0"/>
        <v>1.62</v>
      </c>
    </row>
    <row r="48" spans="2:3" x14ac:dyDescent="0.25">
      <c r="B48" s="3">
        <v>1.3</v>
      </c>
      <c r="C48" s="3">
        <f t="shared" si="0"/>
        <v>1.56</v>
      </c>
    </row>
    <row r="49" spans="2:3" x14ac:dyDescent="0.25">
      <c r="B49" s="3">
        <v>1.35</v>
      </c>
      <c r="C49" s="3">
        <f t="shared" si="0"/>
        <v>1.5</v>
      </c>
    </row>
    <row r="50" spans="2:3" x14ac:dyDescent="0.25">
      <c r="B50" s="3">
        <v>1.4</v>
      </c>
      <c r="C50" s="3">
        <f t="shared" si="0"/>
        <v>1.45</v>
      </c>
    </row>
    <row r="51" spans="2:3" x14ac:dyDescent="0.25">
      <c r="B51" s="3">
        <v>1.45</v>
      </c>
      <c r="C51" s="3">
        <f t="shared" si="0"/>
        <v>1.4</v>
      </c>
    </row>
    <row r="52" spans="2:3" x14ac:dyDescent="0.25">
      <c r="B52" s="3">
        <v>1.5</v>
      </c>
      <c r="C52" s="3">
        <f t="shared" si="0"/>
        <v>1.35</v>
      </c>
    </row>
  </sheetData>
  <hyperlinks>
    <hyperlink ref="E1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croll Bar 1">
              <controlPr defaultSize="0" autoPict="0">
                <anchor moveWithCells="1">
                  <from>
                    <xdr:col>2</xdr:col>
                    <xdr:colOff>247650</xdr:colOff>
                    <xdr:row>4</xdr:row>
                    <xdr:rowOff>28575</xdr:rowOff>
                  </from>
                  <to>
                    <xdr:col>4</xdr:col>
                    <xdr:colOff>542925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Scroll Bar 2">
              <controlPr defaultSize="0" autoPict="0">
                <anchor moveWithCells="1">
                  <from>
                    <xdr:col>2</xdr:col>
                    <xdr:colOff>238125</xdr:colOff>
                    <xdr:row>13</xdr:row>
                    <xdr:rowOff>38100</xdr:rowOff>
                  </from>
                  <to>
                    <xdr:col>4</xdr:col>
                    <xdr:colOff>523875</xdr:colOff>
                    <xdr:row>13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PRIMINFO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PROF02</dc:creator>
  <cp:lastModifiedBy>TTL-scapplphys</cp:lastModifiedBy>
  <dcterms:created xsi:type="dcterms:W3CDTF">2018-03-01T14:31:13Z</dcterms:created>
  <dcterms:modified xsi:type="dcterms:W3CDTF">2018-03-15T22:20:28Z</dcterms:modified>
</cp:coreProperties>
</file>